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Formular" sheetId="1" r:id="rId1"/>
    <sheet name="Nombrar" sheetId="2" r:id="rId2"/>
  </sheets>
  <definedNames/>
  <calcPr fullCalcOnLoad="1"/>
</workbook>
</file>

<file path=xl/sharedStrings.xml><?xml version="1.0" encoding="utf-8"?>
<sst xmlns="http://schemas.openxmlformats.org/spreadsheetml/2006/main" count="129" uniqueCount="123">
  <si>
    <t>Ácido nítrico</t>
  </si>
  <si>
    <t>Metano</t>
  </si>
  <si>
    <t>Hexafluoruro de azufre</t>
  </si>
  <si>
    <t>Formular</t>
  </si>
  <si>
    <t>HCl</t>
  </si>
  <si>
    <t>Correctas</t>
  </si>
  <si>
    <t>Incorrectas</t>
  </si>
  <si>
    <t>Nota</t>
  </si>
  <si>
    <t>Nombre:</t>
  </si>
  <si>
    <t>Nombrar</t>
  </si>
  <si>
    <t>CO</t>
  </si>
  <si>
    <t>Fórmula</t>
  </si>
  <si>
    <t>Nombre del compuesto</t>
  </si>
  <si>
    <t>Bien/Mal</t>
  </si>
  <si>
    <t>Resultados de</t>
  </si>
  <si>
    <t>Óxido de alumnio</t>
  </si>
  <si>
    <t>Trióxido de azufre</t>
  </si>
  <si>
    <t>Sulfuro de sodio</t>
  </si>
  <si>
    <t>Tetracloruro de carbono</t>
  </si>
  <si>
    <t>Clorato potásico</t>
  </si>
  <si>
    <t>Carbonato de bario</t>
  </si>
  <si>
    <t>AgCl</t>
  </si>
  <si>
    <t>FeS</t>
  </si>
  <si>
    <t>Peróxido de sodio</t>
  </si>
  <si>
    <t>Al2O3</t>
  </si>
  <si>
    <t>SO3</t>
  </si>
  <si>
    <t>CH4</t>
  </si>
  <si>
    <t>ZnH2</t>
  </si>
  <si>
    <t>Cu(OH)2</t>
  </si>
  <si>
    <t>HNO3</t>
  </si>
  <si>
    <t>Na2S</t>
  </si>
  <si>
    <t>CCl4</t>
  </si>
  <si>
    <t>Pb(SO4)2</t>
  </si>
  <si>
    <t>FeCl3</t>
  </si>
  <si>
    <t>KClO3</t>
  </si>
  <si>
    <t>Ácido perclórico</t>
  </si>
  <si>
    <t>HClO4</t>
  </si>
  <si>
    <t>P2O5</t>
  </si>
  <si>
    <t>BaCO3</t>
  </si>
  <si>
    <t>SF6</t>
  </si>
  <si>
    <t>NaHCO3</t>
  </si>
  <si>
    <t>AgH2PO4</t>
  </si>
  <si>
    <t>Pb(NO3)2</t>
  </si>
  <si>
    <t>Co(HCO3)2</t>
  </si>
  <si>
    <r>
      <t>PtO</t>
    </r>
    <r>
      <rPr>
        <vertAlign val="subscript"/>
        <sz val="12"/>
        <rFont val="Arial"/>
        <family val="2"/>
      </rPr>
      <t>2</t>
    </r>
  </si>
  <si>
    <r>
      <t>AuH</t>
    </r>
    <r>
      <rPr>
        <vertAlign val="subscript"/>
        <sz val="12"/>
        <rFont val="Arial"/>
        <family val="2"/>
      </rPr>
      <t>3</t>
    </r>
  </si>
  <si>
    <r>
      <t>HClO</t>
    </r>
    <r>
      <rPr>
        <vertAlign val="subscript"/>
        <sz val="12"/>
        <rFont val="Arial"/>
        <family val="2"/>
      </rPr>
      <t>2</t>
    </r>
  </si>
  <si>
    <r>
      <t>CaCO</t>
    </r>
    <r>
      <rPr>
        <vertAlign val="subscript"/>
        <sz val="12"/>
        <rFont val="Arial"/>
        <family val="2"/>
      </rPr>
      <t>3</t>
    </r>
  </si>
  <si>
    <r>
      <t>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4</t>
    </r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</si>
  <si>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</t>
    </r>
  </si>
  <si>
    <r>
      <t>KHCO</t>
    </r>
    <r>
      <rPr>
        <vertAlign val="subscript"/>
        <sz val="12"/>
        <rFont val="Arial"/>
        <family val="2"/>
      </rPr>
      <t>3</t>
    </r>
  </si>
  <si>
    <r>
      <t>Cu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SO</t>
    </r>
    <r>
      <rPr>
        <vertAlign val="subscript"/>
        <sz val="12"/>
        <rFont val="Arial"/>
        <family val="2"/>
      </rPr>
      <t>4</t>
    </r>
  </si>
  <si>
    <r>
      <t>PbI</t>
    </r>
    <r>
      <rPr>
        <vertAlign val="subscript"/>
        <sz val="12"/>
        <rFont val="Arial"/>
        <family val="2"/>
      </rPr>
      <t>2</t>
    </r>
  </si>
  <si>
    <r>
      <t>Co(ClO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</si>
  <si>
    <r>
      <t>NH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</si>
  <si>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</si>
  <si>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</si>
  <si>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</si>
  <si>
    <r>
      <t>KNO</t>
    </r>
    <r>
      <rPr>
        <vertAlign val="subscript"/>
        <sz val="12"/>
        <rFont val="Arial"/>
        <family val="2"/>
      </rPr>
      <t>2</t>
    </r>
  </si>
  <si>
    <t>Dióxido de platino</t>
  </si>
  <si>
    <t>Trihidruro de oro</t>
  </si>
  <si>
    <t>Cloruro de plata</t>
  </si>
  <si>
    <t>Ácido cloroso</t>
  </si>
  <si>
    <t>Carbonato de calcio</t>
  </si>
  <si>
    <t>Monosulfuro de hierro</t>
  </si>
  <si>
    <t>Ácido fosfórico</t>
  </si>
  <si>
    <t>Cloruro de hidrógeno</t>
  </si>
  <si>
    <t>Peróxido de litio</t>
  </si>
  <si>
    <t>Monóxido de carbono</t>
  </si>
  <si>
    <t>Diyoduro de plomo</t>
  </si>
  <si>
    <t>Amoniaco</t>
  </si>
  <si>
    <t>Dicromato de potasio</t>
  </si>
  <si>
    <t>Nitrito de potasio</t>
  </si>
  <si>
    <r>
      <t>Fe</t>
    </r>
    <r>
      <rPr>
        <vertAlign val="superscript"/>
        <sz val="12"/>
        <rFont val="Arial"/>
        <family val="2"/>
      </rPr>
      <t>3+</t>
    </r>
  </si>
  <si>
    <t>Hidroxidooxidocloro</t>
  </si>
  <si>
    <t>Trioxidocarbonato de calcio</t>
  </si>
  <si>
    <t>Trihidroxidooxidofosforo</t>
  </si>
  <si>
    <t>Trihidrogeno(tetraoxidofosfato)</t>
  </si>
  <si>
    <t>Tetraoxidosulfato de dicobre</t>
  </si>
  <si>
    <t>Tris(tetraoxidoclorato) de cobalto</t>
  </si>
  <si>
    <t>Heptaoxidodicromato de dipotasio</t>
  </si>
  <si>
    <t>Hidrogeno(dioxidoclorato)</t>
  </si>
  <si>
    <t>Hidrogeno(trioxidocarbonato) de potasio</t>
  </si>
  <si>
    <t>Trioxidonitrato(1-)</t>
  </si>
  <si>
    <t>Dioxidonitrato de potasio</t>
  </si>
  <si>
    <t>Na2O2</t>
  </si>
  <si>
    <t>Hidróxido de cobre(II)</t>
  </si>
  <si>
    <t>Sulfato de plomo(IV)</t>
  </si>
  <si>
    <t>Cloruro de hierro(III)</t>
  </si>
  <si>
    <t>Óxido de fósforo(V)</t>
  </si>
  <si>
    <t>Óxido de platino(IV)</t>
  </si>
  <si>
    <t>Sulfuro de hierro(II)</t>
  </si>
  <si>
    <t>Hidruro de oro(III)</t>
  </si>
  <si>
    <t>Óxido de carbono(II)</t>
  </si>
  <si>
    <t>Sulfato de cobre(I)</t>
  </si>
  <si>
    <t>Yoduro de plomo(II)</t>
  </si>
  <si>
    <t>Perclorato de cobalto(III)</t>
  </si>
  <si>
    <t>Óxido de cromo(III)</t>
  </si>
  <si>
    <t>Trióxido de dicromo</t>
  </si>
  <si>
    <t>Nitrato de plomo(II)</t>
  </si>
  <si>
    <t>Hidruro de cinc</t>
  </si>
  <si>
    <t>Azano</t>
  </si>
  <si>
    <t>Hidrogenocarbonato de sodio</t>
  </si>
  <si>
    <t>Dihidrogenofosfato de plata</t>
  </si>
  <si>
    <t>Hidrogenocarbonato de cobalto(II)</t>
  </si>
  <si>
    <t>Hidrogenocarbonato de potasio</t>
  </si>
  <si>
    <t>Óxido de platino(4+)</t>
  </si>
  <si>
    <t>Hidruro de oro(3+)</t>
  </si>
  <si>
    <t>Trioxidocarbonato(2-) de calcio</t>
  </si>
  <si>
    <t>Sulfuro de hiero</t>
  </si>
  <si>
    <t>Dióxido de dilitio</t>
  </si>
  <si>
    <t>Dióxido(2-) de dilitio</t>
  </si>
  <si>
    <t>Hidrogeno(trioxidocarbonato)(1-) de potasio</t>
  </si>
  <si>
    <t>hierro(III)</t>
  </si>
  <si>
    <t>hierro(3+)</t>
  </si>
  <si>
    <t>óxido de carbono</t>
  </si>
  <si>
    <t>tetraoxidosulfato(2-) de cobre(1+)</t>
  </si>
  <si>
    <t>Tetraoxidoclorato(1-) de cobalto(3+)</t>
  </si>
  <si>
    <t>Trihidruro de nitrógeno</t>
  </si>
  <si>
    <t>Heptaoxidodicromato(2-) de potasio</t>
  </si>
  <si>
    <t>óxido de cromo (3+)</t>
  </si>
  <si>
    <t>Nitrato</t>
  </si>
  <si>
    <t>Dioxidonitrato(1-) de potasio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</si>
</sst>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;\-0;;@"/>
    <numFmt numFmtId="173" formatCode="\=;0;;@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PosterBodoni BT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9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38" borderId="10" xfId="0" applyNumberFormat="1" applyFont="1" applyFill="1" applyBorder="1" applyAlignment="1">
      <alignment horizontal="left" indent="1"/>
    </xf>
    <xf numFmtId="0" fontId="4" fillId="38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49" fontId="0" fillId="39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40" borderId="10" xfId="0" applyFont="1" applyFill="1" applyBorder="1" applyAlignment="1" applyProtection="1">
      <alignment horizontal="left" indent="1"/>
      <protection locked="0"/>
    </xf>
    <xf numFmtId="49" fontId="4" fillId="40" borderId="10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40" borderId="10" xfId="0" applyFont="1" applyFill="1" applyBorder="1" applyAlignment="1" applyProtection="1">
      <alignment horizontal="left" indent="1"/>
      <protection locked="0"/>
    </xf>
    <xf numFmtId="49" fontId="10" fillId="40" borderId="10" xfId="0" applyNumberFormat="1" applyFont="1" applyFill="1" applyBorder="1" applyAlignment="1" applyProtection="1">
      <alignment horizontal="left" indent="1"/>
      <protection locked="0"/>
    </xf>
    <xf numFmtId="49" fontId="10" fillId="38" borderId="10" xfId="0" applyNumberFormat="1" applyFont="1" applyFill="1" applyBorder="1" applyAlignment="1">
      <alignment horizontal="left" indent="1"/>
    </xf>
    <xf numFmtId="0" fontId="10" fillId="38" borderId="10" xfId="0" applyFont="1" applyFill="1" applyBorder="1" applyAlignment="1">
      <alignment horizontal="left" indent="1"/>
    </xf>
    <xf numFmtId="0" fontId="10" fillId="38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49" fontId="0" fillId="39" borderId="1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5" fillId="41" borderId="14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41" borderId="21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6</xdr:row>
      <xdr:rowOff>47625</xdr:rowOff>
    </xdr:from>
    <xdr:to>
      <xdr:col>9</xdr:col>
      <xdr:colOff>1076325</xdr:colOff>
      <xdr:row>8</xdr:row>
      <xdr:rowOff>314325</xdr:rowOff>
    </xdr:to>
    <xdr:pic>
      <xdr:nvPicPr>
        <xdr:cNvPr id="1" name="Picture 13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01917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0</xdr:rowOff>
    </xdr:from>
    <xdr:to>
      <xdr:col>4</xdr:col>
      <xdr:colOff>76200</xdr:colOff>
      <xdr:row>8</xdr:row>
      <xdr:rowOff>152400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914400" y="161925"/>
          <a:ext cx="3533775" cy="1285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TEST DE FORMULACIÓN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las fórmulas que se te piden en la columna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"Fórmula".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No introduzcas espacios entre los caracteres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Los números no se ponen como subíndices. Ejemplo: CO2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Para comprobar tus acuertos, introduce tu nombre en la casilla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hay al final del test y pulsa ENTER.      </a:t>
          </a:r>
        </a:p>
      </xdr:txBody>
    </xdr:sp>
    <xdr:clientData/>
  </xdr:twoCellAnchor>
  <xdr:twoCellAnchor>
    <xdr:from>
      <xdr:col>7</xdr:col>
      <xdr:colOff>228600</xdr:colOff>
      <xdr:row>10</xdr:row>
      <xdr:rowOff>19050</xdr:rowOff>
    </xdr:from>
    <xdr:to>
      <xdr:col>11</xdr:col>
      <xdr:colOff>9525</xdr:colOff>
      <xdr:row>17</xdr:row>
      <xdr:rowOff>57150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829300" y="1990725"/>
          <a:ext cx="2543175" cy="1771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Para borrar lo escrito: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clic en la primera celda que quieras borrar y, sin soltar, arrastra hasta la última (todas las celdas quedarán seleccionadas).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itúate en una de las celdas seleccionadas y haz clic con el botón derecho. Selecciona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contenido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menú emengente que se abre.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orra tu nombre de la casilla azul.</a:t>
          </a:r>
        </a:p>
      </xdr:txBody>
    </xdr:sp>
    <xdr:clientData/>
  </xdr:twoCellAnchor>
  <xdr:twoCellAnchor>
    <xdr:from>
      <xdr:col>7</xdr:col>
      <xdr:colOff>180975</xdr:colOff>
      <xdr:row>1</xdr:row>
      <xdr:rowOff>47625</xdr:rowOff>
    </xdr:from>
    <xdr:to>
      <xdr:col>10</xdr:col>
      <xdr:colOff>295275</xdr:colOff>
      <xdr:row>3</xdr:row>
      <xdr:rowOff>142875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781675" y="209550"/>
          <a:ext cx="2581275" cy="419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COMBINADO (Nivel 2)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(COMBINACIONES BINARIAS Y TERCIARIAS)</a:t>
          </a:r>
        </a:p>
      </xdr:txBody>
    </xdr:sp>
    <xdr:clientData/>
  </xdr:twoCellAnchor>
  <xdr:twoCellAnchor>
    <xdr:from>
      <xdr:col>2</xdr:col>
      <xdr:colOff>438150</xdr:colOff>
      <xdr:row>29</xdr:row>
      <xdr:rowOff>114300</xdr:rowOff>
    </xdr:from>
    <xdr:to>
      <xdr:col>3</xdr:col>
      <xdr:colOff>971550</xdr:colOff>
      <xdr:row>31</xdr:row>
      <xdr:rowOff>19050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1362075" y="6791325"/>
          <a:ext cx="2990850" cy="400050"/>
        </a:xfrm>
        <a:prstGeom prst="rect">
          <a:avLst/>
        </a:prstGeom>
        <a:solidFill>
          <a:srgbClr val="CC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tu nombre en la celda "Nombre"para  ver el resultado del test de formulación.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5</xdr:row>
      <xdr:rowOff>85725</xdr:rowOff>
    </xdr:from>
    <xdr:to>
      <xdr:col>18</xdr:col>
      <xdr:colOff>114300</xdr:colOff>
      <xdr:row>7</xdr:row>
      <xdr:rowOff>352425</xdr:rowOff>
    </xdr:to>
    <xdr:pic>
      <xdr:nvPicPr>
        <xdr:cNvPr id="1" name="Picture 11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3345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66675</xdr:rowOff>
    </xdr:from>
    <xdr:to>
      <xdr:col>18</xdr:col>
      <xdr:colOff>733425</xdr:colOff>
      <xdr:row>15</xdr:row>
      <xdr:rowOff>114300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7086600" y="2238375"/>
          <a:ext cx="3000375" cy="1533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Para borrar lo escrito: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clic en la primera celda que quieras borrar y, sin soltar, arrastra hasta la última (todas las celdas quedarán seleccionadas).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itúate en una de las celdas seleccionadas y haz clic con el botón derecho. Selecciona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contenido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menú emengente que se abre.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orra tu nombre de la casilla azul.</a:t>
          </a:r>
        </a:p>
      </xdr:txBody>
    </xdr:sp>
    <xdr:clientData/>
  </xdr:twoCellAnchor>
  <xdr:twoCellAnchor>
    <xdr:from>
      <xdr:col>15</xdr:col>
      <xdr:colOff>0</xdr:colOff>
      <xdr:row>0</xdr:row>
      <xdr:rowOff>152400</xdr:rowOff>
    </xdr:from>
    <xdr:to>
      <xdr:col>18</xdr:col>
      <xdr:colOff>285750</xdr:colOff>
      <xdr:row>3</xdr:row>
      <xdr:rowOff>152400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7067550" y="152400"/>
          <a:ext cx="2571750" cy="5238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COMBINADO (Nivel 2)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(COMBINACIONES BINARIAS Y TERCIARIAS)</a:t>
          </a:r>
        </a:p>
      </xdr:txBody>
    </xdr:sp>
    <xdr:clientData/>
  </xdr:twoCellAnchor>
  <xdr:twoCellAnchor>
    <xdr:from>
      <xdr:col>2</xdr:col>
      <xdr:colOff>647700</xdr:colOff>
      <xdr:row>29</xdr:row>
      <xdr:rowOff>161925</xdr:rowOff>
    </xdr:from>
    <xdr:to>
      <xdr:col>4</xdr:col>
      <xdr:colOff>47625</xdr:colOff>
      <xdr:row>31</xdr:row>
      <xdr:rowOff>76200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552575" y="7286625"/>
          <a:ext cx="2990850" cy="409575"/>
        </a:xfrm>
        <a:prstGeom prst="rect">
          <a:avLst/>
        </a:prstGeom>
        <a:solidFill>
          <a:srgbClr val="CC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tu nombre en la celda "Nombre"para  ver el resultado del test de formulación.</a:t>
          </a:r>
        </a:p>
      </xdr:txBody>
    </xdr:sp>
    <xdr:clientData/>
  </xdr:twoCellAnchor>
  <xdr:twoCellAnchor>
    <xdr:from>
      <xdr:col>2</xdr:col>
      <xdr:colOff>190500</xdr:colOff>
      <xdr:row>0</xdr:row>
      <xdr:rowOff>133350</xdr:rowOff>
    </xdr:from>
    <xdr:to>
      <xdr:col>4</xdr:col>
      <xdr:colOff>400050</xdr:colOff>
      <xdr:row>7</xdr:row>
      <xdr:rowOff>628650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1095375" y="133350"/>
          <a:ext cx="3800475" cy="1666875"/>
        </a:xfrm>
        <a:prstGeom prst="rect">
          <a:avLst/>
        </a:prstGeom>
        <a:solidFill>
          <a:srgbClr val="FF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TEST DE FORMULACIÓN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Recuerda que debes escribir los nombres correctamente,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incluidos los acentos y los espacios en blanco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Si no lo haces así el nombre se considerará incorrecto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nombras poniendo el número de oxidación entre paréntesis,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      dejes espacio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entre el nombre y el paréntesis.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quieres comprobar tus aciertos, introduce tu nombre en la casilla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"Nombre"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 hay al final del test y pulsa ENTER.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showOutlineSymbols="0" zoomScalePageLayoutView="0" workbookViewId="0" topLeftCell="A1">
      <selection activeCell="K1" sqref="K1 K14 D22 F22"/>
    </sheetView>
  </sheetViews>
  <sheetFormatPr defaultColWidth="11.421875" defaultRowHeight="12.75"/>
  <cols>
    <col min="1" max="1" width="10.8515625" style="0" customWidth="1"/>
    <col min="2" max="2" width="3.00390625" style="0" customWidth="1"/>
    <col min="3" max="3" width="36.8515625" style="0" customWidth="1"/>
    <col min="4" max="4" width="14.8515625" style="0" customWidth="1"/>
    <col min="5" max="5" width="10.28125" style="0" customWidth="1"/>
    <col min="6" max="6" width="15.140625" style="0" hidden="1" customWidth="1"/>
    <col min="7" max="7" width="8.140625" style="0" customWidth="1"/>
    <col min="10" max="10" width="18.57421875" style="0" customWidth="1"/>
    <col min="11" max="11" width="4.57421875" style="0" hidden="1" customWidth="1"/>
    <col min="12" max="12" width="10.00390625" style="0" customWidth="1"/>
  </cols>
  <sheetData>
    <row r="1" ht="12.75">
      <c r="K1">
        <f>COUNTA(D33)</f>
        <v>0</v>
      </c>
    </row>
    <row r="2" spans="3:11" ht="12.75">
      <c r="C2" s="13"/>
      <c r="D2" s="14"/>
      <c r="E2" s="13"/>
      <c r="F2" s="13"/>
      <c r="G2" s="13"/>
      <c r="I2">
        <f>COUNTA(D2)</f>
        <v>0</v>
      </c>
      <c r="K2">
        <f>COUNTA(D10)</f>
        <v>0</v>
      </c>
    </row>
    <row r="3" spans="6:11" ht="12.75">
      <c r="F3" s="13"/>
      <c r="G3" s="13"/>
      <c r="H3" s="13"/>
      <c r="K3">
        <f aca="true" t="shared" si="0" ref="K3:K20">COUNTA(D11)</f>
        <v>0</v>
      </c>
    </row>
    <row r="4" spans="4:11" ht="12.75">
      <c r="D4" s="4"/>
      <c r="E4" s="25"/>
      <c r="F4" s="13"/>
      <c r="G4" s="13"/>
      <c r="H4" s="13"/>
      <c r="K4">
        <f t="shared" si="0"/>
        <v>0</v>
      </c>
    </row>
    <row r="5" spans="4:11" ht="12.75">
      <c r="D5" s="4"/>
      <c r="F5" s="13"/>
      <c r="G5" s="13"/>
      <c r="H5" s="13"/>
      <c r="K5">
        <f t="shared" si="0"/>
        <v>0</v>
      </c>
    </row>
    <row r="6" spans="3:11" ht="12.75">
      <c r="C6" s="15"/>
      <c r="D6" s="4"/>
      <c r="F6" s="13"/>
      <c r="G6" s="13"/>
      <c r="H6" s="13"/>
      <c r="K6">
        <f>COUNTA(D14)</f>
        <v>0</v>
      </c>
    </row>
    <row r="7" spans="4:11" ht="12.75">
      <c r="D7" s="28"/>
      <c r="F7" s="13"/>
      <c r="G7" s="13"/>
      <c r="H7" s="13"/>
      <c r="K7">
        <f t="shared" si="0"/>
        <v>0</v>
      </c>
    </row>
    <row r="8" spans="3:11" ht="12.75">
      <c r="C8" s="1"/>
      <c r="D8" s="4"/>
      <c r="K8">
        <f t="shared" si="0"/>
        <v>0</v>
      </c>
    </row>
    <row r="9" spans="3:11" ht="33.75" customHeight="1">
      <c r="C9" s="3" t="s">
        <v>3</v>
      </c>
      <c r="D9" s="29" t="s">
        <v>11</v>
      </c>
      <c r="E9" s="2" t="s">
        <v>13</v>
      </c>
      <c r="F9" s="2"/>
      <c r="G9" s="2"/>
      <c r="K9">
        <f t="shared" si="0"/>
        <v>0</v>
      </c>
    </row>
    <row r="10" spans="2:11" ht="19.5" customHeight="1">
      <c r="B10" s="16">
        <v>1</v>
      </c>
      <c r="C10" s="19" t="s">
        <v>15</v>
      </c>
      <c r="D10" s="36"/>
      <c r="E10" s="12" t="str">
        <f>IF($K$1=0," ",IF(K2=0," ",IF(D10=F10,"Bien","Mal")))</f>
        <v> </v>
      </c>
      <c r="F10" s="35" t="s">
        <v>24</v>
      </c>
      <c r="G10" s="17"/>
      <c r="K10">
        <f t="shared" si="0"/>
        <v>0</v>
      </c>
    </row>
    <row r="11" spans="2:11" ht="19.5" customHeight="1">
      <c r="B11" s="16">
        <f>B10+1</f>
        <v>2</v>
      </c>
      <c r="C11" s="19" t="s">
        <v>16</v>
      </c>
      <c r="D11" s="37"/>
      <c r="E11" s="12" t="str">
        <f aca="true" t="shared" si="1" ref="E11:E29">IF($K$1=0," ",IF(K3=0," ",IF(D11=F11,"Bien","Mal")))</f>
        <v> </v>
      </c>
      <c r="F11" s="35" t="s">
        <v>25</v>
      </c>
      <c r="G11" s="17"/>
      <c r="K11">
        <f t="shared" si="0"/>
        <v>0</v>
      </c>
    </row>
    <row r="12" spans="2:11" ht="19.5" customHeight="1">
      <c r="B12" s="16">
        <f aca="true" t="shared" si="2" ref="B12:B29">B11+1</f>
        <v>3</v>
      </c>
      <c r="C12" s="20" t="s">
        <v>1</v>
      </c>
      <c r="D12" s="37"/>
      <c r="E12" s="12" t="str">
        <f t="shared" si="1"/>
        <v> </v>
      </c>
      <c r="F12" s="35" t="s">
        <v>26</v>
      </c>
      <c r="G12" s="17"/>
      <c r="K12">
        <f t="shared" si="0"/>
        <v>0</v>
      </c>
    </row>
    <row r="13" spans="2:11" ht="19.5" customHeight="1">
      <c r="B13" s="16">
        <f t="shared" si="2"/>
        <v>4</v>
      </c>
      <c r="C13" s="20" t="s">
        <v>100</v>
      </c>
      <c r="D13" s="37"/>
      <c r="E13" s="12" t="str">
        <f t="shared" si="1"/>
        <v> </v>
      </c>
      <c r="F13" s="35" t="s">
        <v>27</v>
      </c>
      <c r="G13" s="17"/>
      <c r="K13">
        <f t="shared" si="0"/>
        <v>0</v>
      </c>
    </row>
    <row r="14" spans="2:11" ht="19.5" customHeight="1">
      <c r="B14" s="16">
        <f t="shared" si="2"/>
        <v>5</v>
      </c>
      <c r="C14" s="20" t="s">
        <v>86</v>
      </c>
      <c r="D14" s="37"/>
      <c r="E14" s="12" t="str">
        <f t="shared" si="1"/>
        <v> </v>
      </c>
      <c r="F14" s="35" t="s">
        <v>28</v>
      </c>
      <c r="G14" s="17"/>
      <c r="K14">
        <f t="shared" si="0"/>
        <v>0</v>
      </c>
    </row>
    <row r="15" spans="2:11" ht="19.5" customHeight="1">
      <c r="B15" s="16">
        <f t="shared" si="2"/>
        <v>6</v>
      </c>
      <c r="C15" s="20" t="s">
        <v>23</v>
      </c>
      <c r="D15" s="37"/>
      <c r="E15" s="12" t="str">
        <f t="shared" si="1"/>
        <v> </v>
      </c>
      <c r="F15" s="35" t="s">
        <v>85</v>
      </c>
      <c r="G15" s="17"/>
      <c r="K15">
        <f t="shared" si="0"/>
        <v>0</v>
      </c>
    </row>
    <row r="16" spans="2:11" ht="19.5" customHeight="1">
      <c r="B16" s="16">
        <f t="shared" si="2"/>
        <v>7</v>
      </c>
      <c r="C16" s="20" t="s">
        <v>0</v>
      </c>
      <c r="D16" s="37"/>
      <c r="E16" s="12" t="str">
        <f t="shared" si="1"/>
        <v> </v>
      </c>
      <c r="F16" s="35" t="s">
        <v>29</v>
      </c>
      <c r="G16" s="17"/>
      <c r="K16">
        <f t="shared" si="0"/>
        <v>0</v>
      </c>
    </row>
    <row r="17" spans="2:11" ht="19.5" customHeight="1">
      <c r="B17" s="16">
        <f t="shared" si="2"/>
        <v>8</v>
      </c>
      <c r="C17" s="20" t="s">
        <v>17</v>
      </c>
      <c r="D17" s="37"/>
      <c r="E17" s="12" t="str">
        <f t="shared" si="1"/>
        <v> </v>
      </c>
      <c r="F17" s="35" t="s">
        <v>30</v>
      </c>
      <c r="G17" s="17"/>
      <c r="K17">
        <f t="shared" si="0"/>
        <v>0</v>
      </c>
    </row>
    <row r="18" spans="2:11" ht="19.5" customHeight="1">
      <c r="B18" s="16">
        <f t="shared" si="2"/>
        <v>9</v>
      </c>
      <c r="C18" s="20" t="s">
        <v>18</v>
      </c>
      <c r="D18" s="37"/>
      <c r="E18" s="12" t="str">
        <f t="shared" si="1"/>
        <v> </v>
      </c>
      <c r="F18" s="35" t="s">
        <v>31</v>
      </c>
      <c r="G18" s="17"/>
      <c r="K18">
        <f t="shared" si="0"/>
        <v>0</v>
      </c>
    </row>
    <row r="19" spans="2:11" ht="19.5" customHeight="1">
      <c r="B19" s="16">
        <f t="shared" si="2"/>
        <v>10</v>
      </c>
      <c r="C19" s="20" t="s">
        <v>87</v>
      </c>
      <c r="D19" s="37"/>
      <c r="E19" s="12" t="str">
        <f t="shared" si="1"/>
        <v> </v>
      </c>
      <c r="F19" s="35" t="s">
        <v>32</v>
      </c>
      <c r="G19" s="17"/>
      <c r="K19">
        <f t="shared" si="0"/>
        <v>0</v>
      </c>
    </row>
    <row r="20" spans="2:11" ht="19.5" customHeight="1">
      <c r="B20" s="16">
        <f t="shared" si="2"/>
        <v>11</v>
      </c>
      <c r="C20" s="20" t="s">
        <v>35</v>
      </c>
      <c r="D20" s="37"/>
      <c r="E20" s="12" t="str">
        <f t="shared" si="1"/>
        <v> </v>
      </c>
      <c r="F20" s="35" t="s">
        <v>36</v>
      </c>
      <c r="G20" s="17"/>
      <c r="K20">
        <f t="shared" si="0"/>
        <v>0</v>
      </c>
    </row>
    <row r="21" spans="2:11" ht="19.5" customHeight="1">
      <c r="B21" s="16">
        <f t="shared" si="2"/>
        <v>12</v>
      </c>
      <c r="C21" s="20" t="s">
        <v>88</v>
      </c>
      <c r="D21" s="37"/>
      <c r="E21" s="12" t="str">
        <f t="shared" si="1"/>
        <v> </v>
      </c>
      <c r="F21" s="35" t="s">
        <v>33</v>
      </c>
      <c r="G21" s="17"/>
      <c r="K21">
        <f>COUNTA(D29)</f>
        <v>0</v>
      </c>
    </row>
    <row r="22" spans="2:7" ht="19.5" customHeight="1">
      <c r="B22" s="16">
        <f t="shared" si="2"/>
        <v>13</v>
      </c>
      <c r="C22" s="20" t="s">
        <v>19</v>
      </c>
      <c r="D22" s="37"/>
      <c r="E22" s="12" t="str">
        <f t="shared" si="1"/>
        <v> </v>
      </c>
      <c r="F22" s="35" t="s">
        <v>34</v>
      </c>
      <c r="G22" s="17"/>
    </row>
    <row r="23" spans="2:7" ht="19.5" customHeight="1">
      <c r="B23" s="16">
        <f t="shared" si="2"/>
        <v>14</v>
      </c>
      <c r="C23" s="20" t="s">
        <v>89</v>
      </c>
      <c r="D23" s="37"/>
      <c r="E23" s="12" t="str">
        <f t="shared" si="1"/>
        <v> </v>
      </c>
      <c r="F23" s="35" t="s">
        <v>37</v>
      </c>
      <c r="G23" s="17"/>
    </row>
    <row r="24" spans="2:7" ht="19.5" customHeight="1">
      <c r="B24" s="16">
        <f t="shared" si="2"/>
        <v>15</v>
      </c>
      <c r="C24" s="20" t="s">
        <v>20</v>
      </c>
      <c r="D24" s="37"/>
      <c r="E24" s="12" t="str">
        <f t="shared" si="1"/>
        <v> </v>
      </c>
      <c r="F24" s="35" t="s">
        <v>38</v>
      </c>
      <c r="G24" s="17"/>
    </row>
    <row r="25" spans="2:7" ht="19.5" customHeight="1">
      <c r="B25" s="16">
        <f t="shared" si="2"/>
        <v>16</v>
      </c>
      <c r="C25" s="20" t="s">
        <v>2</v>
      </c>
      <c r="D25" s="37"/>
      <c r="E25" s="12" t="str">
        <f t="shared" si="1"/>
        <v> </v>
      </c>
      <c r="F25" s="35" t="s">
        <v>39</v>
      </c>
      <c r="G25" s="17"/>
    </row>
    <row r="26" spans="2:7" ht="19.5" customHeight="1">
      <c r="B26" s="16">
        <f t="shared" si="2"/>
        <v>17</v>
      </c>
      <c r="C26" s="20" t="s">
        <v>102</v>
      </c>
      <c r="D26" s="37"/>
      <c r="E26" s="12" t="str">
        <f t="shared" si="1"/>
        <v> </v>
      </c>
      <c r="F26" s="35" t="s">
        <v>40</v>
      </c>
      <c r="G26" s="17"/>
    </row>
    <row r="27" spans="2:7" ht="19.5" customHeight="1">
      <c r="B27" s="16">
        <f t="shared" si="2"/>
        <v>18</v>
      </c>
      <c r="C27" s="20" t="s">
        <v>103</v>
      </c>
      <c r="D27" s="37"/>
      <c r="E27" s="12" t="str">
        <f t="shared" si="1"/>
        <v> </v>
      </c>
      <c r="F27" s="35" t="s">
        <v>41</v>
      </c>
      <c r="G27" s="17"/>
    </row>
    <row r="28" spans="2:7" ht="19.5" customHeight="1">
      <c r="B28" s="16">
        <f t="shared" si="2"/>
        <v>19</v>
      </c>
      <c r="C28" s="20" t="s">
        <v>99</v>
      </c>
      <c r="D28" s="37"/>
      <c r="E28" s="12" t="str">
        <f t="shared" si="1"/>
        <v> </v>
      </c>
      <c r="F28" s="35" t="s">
        <v>42</v>
      </c>
      <c r="G28" s="17"/>
    </row>
    <row r="29" spans="2:7" ht="19.5" customHeight="1">
      <c r="B29" s="16">
        <f t="shared" si="2"/>
        <v>20</v>
      </c>
      <c r="C29" s="20" t="s">
        <v>104</v>
      </c>
      <c r="D29" s="37"/>
      <c r="E29" s="12" t="str">
        <f t="shared" si="1"/>
        <v> </v>
      </c>
      <c r="F29" s="35" t="s">
        <v>43</v>
      </c>
      <c r="G29" s="17"/>
    </row>
    <row r="30" spans="2:7" ht="19.5" customHeight="1">
      <c r="B30" s="18"/>
      <c r="C30" s="21"/>
      <c r="D30" s="22"/>
      <c r="E30" s="17"/>
      <c r="F30" s="17"/>
      <c r="G30" s="17"/>
    </row>
    <row r="31" spans="2:7" ht="19.5" customHeight="1">
      <c r="B31" s="18"/>
      <c r="C31" s="21"/>
      <c r="D31" s="22"/>
      <c r="E31" s="17"/>
      <c r="F31" s="17"/>
      <c r="G31" s="17"/>
    </row>
    <row r="32" spans="2:7" ht="19.5" customHeight="1" thickBot="1">
      <c r="B32" s="18"/>
      <c r="C32" s="21"/>
      <c r="D32" s="22"/>
      <c r="E32" s="17"/>
      <c r="F32" s="17"/>
      <c r="G32" s="17"/>
    </row>
    <row r="33" spans="2:7" ht="19.5" customHeight="1" thickBot="1" thickTop="1">
      <c r="B33" s="18"/>
      <c r="C33" s="26" t="s">
        <v>8</v>
      </c>
      <c r="D33" s="45"/>
      <c r="E33" s="46"/>
      <c r="F33" s="17"/>
      <c r="G33" s="17"/>
    </row>
    <row r="34" spans="2:7" ht="19.5" customHeight="1" thickTop="1">
      <c r="B34" s="18"/>
      <c r="E34" s="17"/>
      <c r="F34" s="17"/>
      <c r="G34" s="17"/>
    </row>
    <row r="35" spans="3:7" ht="13.5" thickBot="1">
      <c r="C35" s="33" t="s">
        <v>14</v>
      </c>
      <c r="D35" s="53">
        <f>D33</f>
        <v>0</v>
      </c>
      <c r="E35" s="54"/>
      <c r="F35" s="4"/>
      <c r="G35" s="4"/>
    </row>
    <row r="36" spans="4:12" ht="14.25">
      <c r="D36" s="9" t="s">
        <v>5</v>
      </c>
      <c r="E36" s="10">
        <f>COUNTIF(E10:E29,"Bien")</f>
        <v>0</v>
      </c>
      <c r="F36" s="18"/>
      <c r="G36" s="18"/>
      <c r="H36" s="47" t="str">
        <f>IF(E38="Insuficiente","Deberías revisar tus conocimientos",IF(E38=5,"Bastante bien, pero... ¡hay que mejorar!",IF(E38=6,"Bastante bien. ¡Puedes hacerlo mejor!",IF(E38=7,"¡Bien!. Hay que mejorar sólo un poco",IF(E38=8,"¡Estupendo!. Estamos cerca del 10",IF(E38=9,"¡¡Muy bien!!. ¡¡Felicidades!!",IF(E38=10,"¡¡ Excelente !!. ¡¡Enhorabuena!!"," ")))))))</f>
        <v> </v>
      </c>
      <c r="I36" s="48"/>
      <c r="J36" s="48"/>
      <c r="K36" s="48"/>
      <c r="L36" s="49"/>
    </row>
    <row r="37" spans="4:12" ht="15" thickBot="1">
      <c r="D37" s="7" t="s">
        <v>6</v>
      </c>
      <c r="E37" s="8">
        <f>COUNTIF(E10:E29,"Mal")</f>
        <v>0</v>
      </c>
      <c r="F37" s="18"/>
      <c r="G37" s="18"/>
      <c r="H37" s="50"/>
      <c r="I37" s="51"/>
      <c r="J37" s="51"/>
      <c r="K37" s="51"/>
      <c r="L37" s="52"/>
    </row>
    <row r="38" spans="4:7" ht="14.25">
      <c r="D38" s="5" t="s">
        <v>7</v>
      </c>
      <c r="E38" s="6" t="str">
        <f>IF($K$1=0," ",IF(E36&lt;15,"Insuficiente",IF(E36=15,5,IF(E36=16,6,IF(E36=17,7,IF(E36=18,8,IF(E36=19,9,IF(E36=20,10," "))))))))</f>
        <v> </v>
      </c>
      <c r="F38" s="18"/>
      <c r="G38" s="18"/>
    </row>
  </sheetData>
  <sheetProtection password="DDF7" sheet="1" objects="1" scenarios="1"/>
  <mergeCells count="3">
    <mergeCell ref="D33:E33"/>
    <mergeCell ref="H36:L37"/>
    <mergeCell ref="D35:E3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showGridLines="0" showZeros="0" tabSelected="1" showOutlineSymbols="0" zoomScalePageLayoutView="0" workbookViewId="0" topLeftCell="A1">
      <selection activeCell="M30" sqref="M30"/>
    </sheetView>
  </sheetViews>
  <sheetFormatPr defaultColWidth="11.421875" defaultRowHeight="12.75"/>
  <cols>
    <col min="1" max="1" width="10.57421875" style="0" customWidth="1"/>
    <col min="2" max="2" width="3.00390625" style="0" customWidth="1"/>
    <col min="3" max="3" width="12.8515625" style="0" customWidth="1"/>
    <col min="4" max="4" width="41.00390625" style="0" customWidth="1"/>
    <col min="6" max="6" width="28.00390625" style="0" hidden="1" customWidth="1"/>
    <col min="7" max="7" width="35.8515625" style="0" hidden="1" customWidth="1"/>
    <col min="8" max="8" width="31.28125" style="0" hidden="1" customWidth="1"/>
    <col min="9" max="9" width="34.140625" style="0" hidden="1" customWidth="1"/>
    <col min="10" max="10" width="4.57421875" style="0" hidden="1" customWidth="1"/>
    <col min="11" max="11" width="5.28125" style="0" hidden="1" customWidth="1"/>
    <col min="12" max="12" width="8.57421875" style="0" customWidth="1"/>
    <col min="13" max="13" width="18.57421875" style="0" customWidth="1"/>
    <col min="14" max="14" width="4.57421875" style="0" hidden="1" customWidth="1"/>
    <col min="15" max="15" width="4.421875" style="0" hidden="1" customWidth="1"/>
  </cols>
  <sheetData>
    <row r="1" spans="10:14" ht="12.75">
      <c r="J1">
        <f>COUNTA(D33)</f>
        <v>0</v>
      </c>
      <c r="N1">
        <f>COUNTA(D33)</f>
        <v>0</v>
      </c>
    </row>
    <row r="2" spans="2:15" ht="15.75">
      <c r="B2" s="13"/>
      <c r="D2" s="11"/>
      <c r="F2" s="13"/>
      <c r="J2">
        <f>COUNTA(D10)</f>
        <v>0</v>
      </c>
      <c r="N2">
        <f>COUNTA(#REF!)</f>
        <v>1</v>
      </c>
      <c r="O2">
        <f aca="true" t="shared" si="0" ref="O2:O21">COUNTA(D10)</f>
        <v>0</v>
      </c>
    </row>
    <row r="3" spans="10:15" ht="12.75">
      <c r="J3">
        <f aca="true" t="shared" si="1" ref="J3:J20">COUNTA(D11)</f>
        <v>0</v>
      </c>
      <c r="N3">
        <f>COUNTA(#REF!)</f>
        <v>1</v>
      </c>
      <c r="O3">
        <f t="shared" si="0"/>
        <v>0</v>
      </c>
    </row>
    <row r="4" spans="10:15" ht="12.75">
      <c r="J4">
        <f t="shared" si="1"/>
        <v>0</v>
      </c>
      <c r="N4">
        <f>COUNTA(#REF!)</f>
        <v>1</v>
      </c>
      <c r="O4">
        <f t="shared" si="0"/>
        <v>0</v>
      </c>
    </row>
    <row r="5" spans="10:15" ht="12.75">
      <c r="J5">
        <f>COUNTA(D13)</f>
        <v>0</v>
      </c>
      <c r="N5">
        <f>COUNTA(#REF!)</f>
        <v>1</v>
      </c>
      <c r="O5">
        <f t="shared" si="0"/>
        <v>0</v>
      </c>
    </row>
    <row r="6" spans="10:15" ht="12.75">
      <c r="J6">
        <f>COUNTA(D14)</f>
        <v>0</v>
      </c>
      <c r="N6">
        <f>COUNTA(#REF!)</f>
        <v>1</v>
      </c>
      <c r="O6">
        <f t="shared" si="0"/>
        <v>0</v>
      </c>
    </row>
    <row r="7" spans="10:15" ht="12.75">
      <c r="J7">
        <f t="shared" si="1"/>
        <v>0</v>
      </c>
      <c r="N7">
        <f>COUNTA(#REF!)</f>
        <v>1</v>
      </c>
      <c r="O7">
        <f t="shared" si="0"/>
        <v>0</v>
      </c>
    </row>
    <row r="8" spans="10:15" ht="54.75" customHeight="1">
      <c r="J8">
        <f t="shared" si="1"/>
        <v>0</v>
      </c>
      <c r="N8">
        <f>COUNTA(#REF!)</f>
        <v>1</v>
      </c>
      <c r="O8">
        <f t="shared" si="0"/>
        <v>0</v>
      </c>
    </row>
    <row r="9" spans="2:15" ht="24" customHeight="1">
      <c r="B9" s="2"/>
      <c r="C9" s="3" t="s">
        <v>9</v>
      </c>
      <c r="D9" s="3" t="s">
        <v>12</v>
      </c>
      <c r="E9" s="2" t="s">
        <v>13</v>
      </c>
      <c r="F9" s="2"/>
      <c r="J9">
        <f t="shared" si="1"/>
        <v>0</v>
      </c>
      <c r="N9">
        <f>COUNTA(#REF!)</f>
        <v>1</v>
      </c>
      <c r="O9">
        <f t="shared" si="0"/>
        <v>0</v>
      </c>
    </row>
    <row r="10" spans="2:15" ht="19.5" customHeight="1">
      <c r="B10" s="16">
        <v>1</v>
      </c>
      <c r="C10" s="38" t="s">
        <v>44</v>
      </c>
      <c r="D10" s="30"/>
      <c r="E10" s="12" t="str">
        <f>IF($J$1=0," ",IF(J2=0," ",IF(D10=F10,"Bien",IF(D10=G10,"Bien",IF(D10=H10,"Bien",IF(D10=I10,"Bien","Mal"))))))</f>
        <v> </v>
      </c>
      <c r="F10" s="42" t="s">
        <v>90</v>
      </c>
      <c r="G10" s="43" t="s">
        <v>59</v>
      </c>
      <c r="H10" t="s">
        <v>106</v>
      </c>
      <c r="J10">
        <f t="shared" si="1"/>
        <v>0</v>
      </c>
      <c r="N10">
        <f>COUNTA(#REF!)</f>
        <v>1</v>
      </c>
      <c r="O10">
        <f t="shared" si="0"/>
        <v>0</v>
      </c>
    </row>
    <row r="11" spans="2:15" ht="19.5" customHeight="1">
      <c r="B11" s="16">
        <f aca="true" t="shared" si="2" ref="B11:B29">B10+1</f>
        <v>2</v>
      </c>
      <c r="C11" s="38" t="s">
        <v>45</v>
      </c>
      <c r="D11" s="31"/>
      <c r="E11" s="12" t="str">
        <f aca="true" t="shared" si="3" ref="E11:E29">IF($J$1=0," ",IF(J3=0," ",IF(D11=F11,"Bien",IF(D11=G11,"Bien",IF(D11=H11,"Bien",IF(D11=I11,"Bien","Mal"))))))</f>
        <v> </v>
      </c>
      <c r="F11" s="44" t="s">
        <v>60</v>
      </c>
      <c r="G11" s="32" t="s">
        <v>92</v>
      </c>
      <c r="H11" t="s">
        <v>107</v>
      </c>
      <c r="J11">
        <f t="shared" si="1"/>
        <v>0</v>
      </c>
      <c r="N11">
        <f>COUNTA(#REF!)</f>
        <v>1</v>
      </c>
      <c r="O11">
        <f t="shared" si="0"/>
        <v>0</v>
      </c>
    </row>
    <row r="12" spans="2:15" ht="19.5" customHeight="1">
      <c r="B12" s="16">
        <f t="shared" si="2"/>
        <v>3</v>
      </c>
      <c r="C12" s="39" t="s">
        <v>21</v>
      </c>
      <c r="D12" s="31"/>
      <c r="E12" s="12" t="str">
        <f t="shared" si="3"/>
        <v> </v>
      </c>
      <c r="F12" s="44" t="s">
        <v>61</v>
      </c>
      <c r="G12" s="32"/>
      <c r="J12">
        <f>COUNTA(D20)</f>
        <v>0</v>
      </c>
      <c r="N12">
        <f>COUNTA(#REF!)</f>
        <v>1</v>
      </c>
      <c r="O12">
        <f t="shared" si="0"/>
        <v>0</v>
      </c>
    </row>
    <row r="13" spans="2:15" ht="19.5" customHeight="1">
      <c r="B13" s="16">
        <f t="shared" si="2"/>
        <v>4</v>
      </c>
      <c r="C13" s="39" t="s">
        <v>46</v>
      </c>
      <c r="D13" s="31"/>
      <c r="E13" s="12" t="str">
        <f t="shared" si="3"/>
        <v> </v>
      </c>
      <c r="F13" s="44" t="s">
        <v>62</v>
      </c>
      <c r="G13" s="32" t="s">
        <v>74</v>
      </c>
      <c r="H13" t="s">
        <v>81</v>
      </c>
      <c r="J13">
        <f t="shared" si="1"/>
        <v>0</v>
      </c>
      <c r="N13">
        <f>COUNTA(#REF!)</f>
        <v>1</v>
      </c>
      <c r="O13">
        <f t="shared" si="0"/>
        <v>0</v>
      </c>
    </row>
    <row r="14" spans="2:15" ht="19.5" customHeight="1">
      <c r="B14" s="16">
        <f t="shared" si="2"/>
        <v>5</v>
      </c>
      <c r="C14" s="39" t="s">
        <v>47</v>
      </c>
      <c r="D14" s="31"/>
      <c r="E14" s="12" t="str">
        <f t="shared" si="3"/>
        <v> </v>
      </c>
      <c r="F14" s="44" t="s">
        <v>63</v>
      </c>
      <c r="G14" t="s">
        <v>75</v>
      </c>
      <c r="H14" t="s">
        <v>108</v>
      </c>
      <c r="J14">
        <f t="shared" si="1"/>
        <v>0</v>
      </c>
      <c r="N14">
        <f>COUNTA(#REF!)</f>
        <v>1</v>
      </c>
      <c r="O14">
        <f t="shared" si="0"/>
        <v>0</v>
      </c>
    </row>
    <row r="15" spans="2:15" ht="19.5" customHeight="1">
      <c r="B15" s="16">
        <f t="shared" si="2"/>
        <v>6</v>
      </c>
      <c r="C15" s="39" t="s">
        <v>22</v>
      </c>
      <c r="D15" s="31"/>
      <c r="E15" s="12" t="str">
        <f t="shared" si="3"/>
        <v> </v>
      </c>
      <c r="F15" s="44" t="s">
        <v>91</v>
      </c>
      <c r="G15" s="32" t="s">
        <v>64</v>
      </c>
      <c r="H15" t="s">
        <v>109</v>
      </c>
      <c r="J15">
        <f t="shared" si="1"/>
        <v>0</v>
      </c>
      <c r="N15">
        <f>COUNTA(#REF!)</f>
        <v>1</v>
      </c>
      <c r="O15">
        <f t="shared" si="0"/>
        <v>0</v>
      </c>
    </row>
    <row r="16" spans="2:15" ht="19.5" customHeight="1">
      <c r="B16" s="16">
        <f t="shared" si="2"/>
        <v>7</v>
      </c>
      <c r="C16" s="39" t="s">
        <v>48</v>
      </c>
      <c r="D16" s="31"/>
      <c r="E16" s="12" t="str">
        <f t="shared" si="3"/>
        <v> </v>
      </c>
      <c r="F16" s="44" t="s">
        <v>65</v>
      </c>
      <c r="G16" s="32" t="s">
        <v>76</v>
      </c>
      <c r="H16" t="s">
        <v>77</v>
      </c>
      <c r="J16">
        <f t="shared" si="1"/>
        <v>0</v>
      </c>
      <c r="N16">
        <f>COUNTA(#REF!)</f>
        <v>1</v>
      </c>
      <c r="O16">
        <f t="shared" si="0"/>
        <v>0</v>
      </c>
    </row>
    <row r="17" spans="2:15" ht="19.5" customHeight="1">
      <c r="B17" s="16">
        <f t="shared" si="2"/>
        <v>8</v>
      </c>
      <c r="C17" s="39" t="s">
        <v>4</v>
      </c>
      <c r="D17" s="31"/>
      <c r="E17" s="12" t="str">
        <f t="shared" si="3"/>
        <v> </v>
      </c>
      <c r="F17" s="44" t="s">
        <v>66</v>
      </c>
      <c r="G17" s="32"/>
      <c r="J17">
        <f t="shared" si="1"/>
        <v>0</v>
      </c>
      <c r="N17">
        <f>COUNTA(#REF!)</f>
        <v>1</v>
      </c>
      <c r="O17">
        <f t="shared" si="0"/>
        <v>0</v>
      </c>
    </row>
    <row r="18" spans="2:15" ht="19.5" customHeight="1">
      <c r="B18" s="16">
        <f t="shared" si="2"/>
        <v>9</v>
      </c>
      <c r="C18" s="39" t="s">
        <v>49</v>
      </c>
      <c r="D18" s="31"/>
      <c r="E18" s="12" t="str">
        <f t="shared" si="3"/>
        <v> </v>
      </c>
      <c r="F18" s="44" t="s">
        <v>67</v>
      </c>
      <c r="G18" s="32" t="s">
        <v>111</v>
      </c>
      <c r="H18" t="s">
        <v>110</v>
      </c>
      <c r="J18">
        <f t="shared" si="1"/>
        <v>0</v>
      </c>
      <c r="N18">
        <f>COUNTA(#REF!)</f>
        <v>1</v>
      </c>
      <c r="O18">
        <f t="shared" si="0"/>
        <v>0</v>
      </c>
    </row>
    <row r="19" spans="2:15" ht="19.5" customHeight="1">
      <c r="B19" s="16">
        <f t="shared" si="2"/>
        <v>10</v>
      </c>
      <c r="C19" s="40" t="s">
        <v>50</v>
      </c>
      <c r="D19" s="31"/>
      <c r="E19" s="12" t="str">
        <f t="shared" si="3"/>
        <v> </v>
      </c>
      <c r="F19" t="s">
        <v>105</v>
      </c>
      <c r="G19" t="s">
        <v>82</v>
      </c>
      <c r="H19" t="s">
        <v>112</v>
      </c>
      <c r="J19">
        <f t="shared" si="1"/>
        <v>0</v>
      </c>
      <c r="N19">
        <f>COUNTA(#REF!)</f>
        <v>1</v>
      </c>
      <c r="O19">
        <f t="shared" si="0"/>
        <v>0</v>
      </c>
    </row>
    <row r="20" spans="2:15" ht="19.5" customHeight="1">
      <c r="B20" s="16">
        <f t="shared" si="2"/>
        <v>11</v>
      </c>
      <c r="C20" s="39" t="s">
        <v>73</v>
      </c>
      <c r="D20" s="31"/>
      <c r="E20" s="12" t="str">
        <f t="shared" si="3"/>
        <v> </v>
      </c>
      <c r="F20" s="44" t="s">
        <v>113</v>
      </c>
      <c r="G20" t="s">
        <v>114</v>
      </c>
      <c r="I20" s="32"/>
      <c r="J20">
        <f t="shared" si="1"/>
        <v>0</v>
      </c>
      <c r="N20">
        <f>COUNTA(#REF!)</f>
        <v>1</v>
      </c>
      <c r="O20">
        <f t="shared" si="0"/>
        <v>0</v>
      </c>
    </row>
    <row r="21" spans="2:15" ht="19.5" customHeight="1">
      <c r="B21" s="16">
        <f t="shared" si="2"/>
        <v>12</v>
      </c>
      <c r="C21" s="39" t="s">
        <v>10</v>
      </c>
      <c r="D21" s="31"/>
      <c r="E21" s="12" t="str">
        <f t="shared" si="3"/>
        <v> </v>
      </c>
      <c r="F21" s="44" t="s">
        <v>68</v>
      </c>
      <c r="G21" s="32" t="s">
        <v>93</v>
      </c>
      <c r="H21" t="s">
        <v>115</v>
      </c>
      <c r="J21">
        <f>COUNTA(D29)</f>
        <v>0</v>
      </c>
      <c r="N21">
        <f>COUNTA(#REF!)</f>
        <v>1</v>
      </c>
      <c r="O21">
        <f t="shared" si="0"/>
        <v>0</v>
      </c>
    </row>
    <row r="22" spans="2:8" ht="19.5" customHeight="1">
      <c r="B22" s="16">
        <f t="shared" si="2"/>
        <v>13</v>
      </c>
      <c r="C22" s="39" t="s">
        <v>51</v>
      </c>
      <c r="D22" s="31"/>
      <c r="E22" s="12" t="str">
        <f t="shared" si="3"/>
        <v> </v>
      </c>
      <c r="F22" s="44" t="s">
        <v>94</v>
      </c>
      <c r="G22" s="32" t="s">
        <v>78</v>
      </c>
      <c r="H22" t="s">
        <v>116</v>
      </c>
    </row>
    <row r="23" spans="2:9" ht="19.5" customHeight="1">
      <c r="B23" s="16">
        <f t="shared" si="2"/>
        <v>14</v>
      </c>
      <c r="C23" s="39" t="s">
        <v>52</v>
      </c>
      <c r="D23" s="31"/>
      <c r="E23" s="12" t="str">
        <f t="shared" si="3"/>
        <v> </v>
      </c>
      <c r="F23" s="44" t="s">
        <v>69</v>
      </c>
      <c r="G23" s="32" t="s">
        <v>95</v>
      </c>
      <c r="H23" s="32"/>
      <c r="I23" s="44"/>
    </row>
    <row r="24" spans="2:8" ht="19.5" customHeight="1">
      <c r="B24" s="16">
        <f t="shared" si="2"/>
        <v>15</v>
      </c>
      <c r="C24" s="39" t="s">
        <v>53</v>
      </c>
      <c r="D24" s="31"/>
      <c r="E24" s="12" t="str">
        <f t="shared" si="3"/>
        <v> </v>
      </c>
      <c r="F24" s="44" t="s">
        <v>96</v>
      </c>
      <c r="G24" s="32" t="s">
        <v>79</v>
      </c>
      <c r="H24" s="44" t="s">
        <v>117</v>
      </c>
    </row>
    <row r="25" spans="2:8" ht="19.5" customHeight="1">
      <c r="B25" s="16">
        <f t="shared" si="2"/>
        <v>16</v>
      </c>
      <c r="C25" s="39" t="s">
        <v>54</v>
      </c>
      <c r="D25" s="31"/>
      <c r="E25" s="12" t="str">
        <f t="shared" si="3"/>
        <v> </v>
      </c>
      <c r="F25" s="44" t="s">
        <v>70</v>
      </c>
      <c r="G25" s="32" t="s">
        <v>101</v>
      </c>
      <c r="H25" s="32" t="s">
        <v>118</v>
      </c>
    </row>
    <row r="26" spans="2:8" ht="19.5" customHeight="1">
      <c r="B26" s="16">
        <f t="shared" si="2"/>
        <v>17</v>
      </c>
      <c r="C26" s="39" t="s">
        <v>55</v>
      </c>
      <c r="D26" s="31"/>
      <c r="E26" s="12" t="str">
        <f t="shared" si="3"/>
        <v> </v>
      </c>
      <c r="F26" s="44" t="s">
        <v>71</v>
      </c>
      <c r="G26" t="s">
        <v>80</v>
      </c>
      <c r="H26" s="32" t="s">
        <v>119</v>
      </c>
    </row>
    <row r="27" spans="2:8" ht="19.5" customHeight="1">
      <c r="B27" s="16">
        <f t="shared" si="2"/>
        <v>18</v>
      </c>
      <c r="C27" s="39" t="s">
        <v>56</v>
      </c>
      <c r="D27" s="31"/>
      <c r="E27" s="12" t="str">
        <f t="shared" si="3"/>
        <v> </v>
      </c>
      <c r="F27" s="44" t="s">
        <v>98</v>
      </c>
      <c r="G27" s="32" t="s">
        <v>97</v>
      </c>
      <c r="H27" s="32" t="s">
        <v>120</v>
      </c>
    </row>
    <row r="28" spans="2:9" ht="19.5" customHeight="1">
      <c r="B28" s="16">
        <f t="shared" si="2"/>
        <v>19</v>
      </c>
      <c r="C28" s="39" t="s">
        <v>57</v>
      </c>
      <c r="D28" s="31"/>
      <c r="E28" s="12" t="str">
        <f t="shared" si="3"/>
        <v> </v>
      </c>
      <c r="F28" s="44" t="s">
        <v>121</v>
      </c>
      <c r="G28" t="s">
        <v>83</v>
      </c>
      <c r="I28" s="32"/>
    </row>
    <row r="29" spans="2:8" ht="19.5" customHeight="1">
      <c r="B29" s="16">
        <f t="shared" si="2"/>
        <v>20</v>
      </c>
      <c r="C29" s="39" t="s">
        <v>58</v>
      </c>
      <c r="D29" s="31"/>
      <c r="E29" s="12" t="str">
        <f t="shared" si="3"/>
        <v> </v>
      </c>
      <c r="F29" s="44" t="s">
        <v>72</v>
      </c>
      <c r="G29" t="s">
        <v>84</v>
      </c>
      <c r="H29" t="s">
        <v>122</v>
      </c>
    </row>
    <row r="30" spans="2:9" ht="19.5" customHeight="1">
      <c r="B30" s="18"/>
      <c r="C30" s="21"/>
      <c r="D30" s="22"/>
      <c r="E30" s="17"/>
      <c r="F30" s="17"/>
      <c r="G30" s="18"/>
      <c r="H30" s="23"/>
      <c r="I30" s="24"/>
    </row>
    <row r="31" spans="2:9" ht="19.5" customHeight="1">
      <c r="B31" s="18"/>
      <c r="C31" s="21"/>
      <c r="D31" s="22"/>
      <c r="E31" s="17"/>
      <c r="F31" s="17"/>
      <c r="G31" s="18"/>
      <c r="H31" s="23"/>
      <c r="I31" s="24"/>
    </row>
    <row r="32" spans="2:9" ht="19.5" customHeight="1" thickBot="1">
      <c r="B32" s="18"/>
      <c r="C32" s="21"/>
      <c r="D32" s="22"/>
      <c r="E32" s="17"/>
      <c r="F32" s="17"/>
      <c r="G32" s="18"/>
      <c r="H32" s="23"/>
      <c r="I32" s="24"/>
    </row>
    <row r="33" spans="2:9" ht="19.5" customHeight="1" thickBot="1" thickTop="1">
      <c r="B33" s="18"/>
      <c r="C33" s="26" t="s">
        <v>8</v>
      </c>
      <c r="D33" s="27"/>
      <c r="E33" s="17"/>
      <c r="F33" s="17"/>
      <c r="G33" s="18"/>
      <c r="H33" s="23"/>
      <c r="I33" s="24"/>
    </row>
    <row r="34" spans="2:9" ht="19.5" customHeight="1" thickTop="1">
      <c r="B34" s="18"/>
      <c r="E34" s="17"/>
      <c r="F34" s="17"/>
      <c r="G34" s="18"/>
      <c r="H34" s="23"/>
      <c r="I34" s="24"/>
    </row>
    <row r="35" spans="3:7" ht="12.75">
      <c r="C35" s="33" t="s">
        <v>14</v>
      </c>
      <c r="D35" s="34">
        <f>D33</f>
        <v>0</v>
      </c>
      <c r="F35" s="32"/>
      <c r="G35" s="32"/>
    </row>
    <row r="36" spans="4:19" ht="14.25">
      <c r="D36" s="9" t="s">
        <v>5</v>
      </c>
      <c r="E36" s="10">
        <f>COUNTIF(E10:E29,"Bien")</f>
        <v>0</v>
      </c>
      <c r="F36" s="18"/>
      <c r="G36" s="41"/>
      <c r="H36" s="41"/>
      <c r="I36" s="41"/>
      <c r="J36" s="41"/>
      <c r="K36" s="41"/>
      <c r="M36" s="55" t="str">
        <f>IF(E38="Insuficiente","Deberías revisar tus conocimientos",IF(E38=5,"Bastante bien, pero... ¡hay que mejorar!",IF(E38=6,"Bastante bien. ¡Puedes hacerlo mejor!",IF(E38=7,"¡Bien!. Hay que mejorar sólo un poco",IF(E38=8,"¡Estupendo!. Estamos cerca del 10",IF(E38=9,"¡¡Muy bien!!. ¡¡Felicidades!!",IF(E38=10,"¡¡ Excelente !!. ¡¡Enhorabuena!!"," ")))))))</f>
        <v> </v>
      </c>
      <c r="N36" s="56"/>
      <c r="O36" s="56"/>
      <c r="P36" s="56"/>
      <c r="Q36" s="56"/>
      <c r="R36" s="57"/>
      <c r="S36" s="57"/>
    </row>
    <row r="37" spans="4:19" ht="14.25">
      <c r="D37" s="7" t="s">
        <v>6</v>
      </c>
      <c r="E37" s="8">
        <f>COUNTIF(E10:E29,"Mal")</f>
        <v>0</v>
      </c>
      <c r="F37" s="18"/>
      <c r="G37" s="41"/>
      <c r="H37" s="41"/>
      <c r="I37" s="41"/>
      <c r="J37" s="41"/>
      <c r="K37" s="41"/>
      <c r="M37" s="55"/>
      <c r="N37" s="56"/>
      <c r="O37" s="56"/>
      <c r="P37" s="56"/>
      <c r="Q37" s="56"/>
      <c r="R37" s="57"/>
      <c r="S37" s="57"/>
    </row>
    <row r="38" spans="4:9" ht="14.25">
      <c r="D38" s="5" t="s">
        <v>7</v>
      </c>
      <c r="E38" s="6" t="str">
        <f>IF($J$1=0," ",IF(E36&lt;15,"Insuficiente",IF(E36=15,5,IF(E36=16,6,IF(E36=17,7,IF(E36=18,8,IF(E36=19,9,IF(E36=20,10," "))))))))</f>
        <v> </v>
      </c>
      <c r="F38" s="18"/>
      <c r="G38" s="18"/>
      <c r="H38" s="18"/>
      <c r="I38" s="24"/>
    </row>
  </sheetData>
  <sheetProtection password="DDF7" sheet="1" objects="1" scenarios="1"/>
  <mergeCells count="1">
    <mergeCell ref="M36:S37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Usuario</cp:lastModifiedBy>
  <dcterms:created xsi:type="dcterms:W3CDTF">2003-03-26T15:52:15Z</dcterms:created>
  <dcterms:modified xsi:type="dcterms:W3CDTF">2016-02-25T19:34:06Z</dcterms:modified>
  <cp:category/>
  <cp:version/>
  <cp:contentType/>
  <cp:contentStatus/>
</cp:coreProperties>
</file>